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ŐTERJESZTÉSEK\előterjesztések 2023\02 Februar\Rendezvenyterv\"/>
    </mc:Choice>
  </mc:AlternateContent>
  <bookViews>
    <workbookView xWindow="0" yWindow="0" windowWidth="28800" windowHeight="11835"/>
  </bookViews>
  <sheets>
    <sheet name="2_melléklet" sheetId="6" r:id="rId1"/>
  </sheets>
  <definedNames>
    <definedName name="_xlnm.Print_Titles" localSheetId="0">'2_melléklet'!$1:$3</definedName>
    <definedName name="_xlnm.Print_Area" localSheetId="0">'2_melléklet'!$A$1:$O$29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6" l="1"/>
  <c r="M27" i="6" l="1"/>
  <c r="L27" i="6"/>
  <c r="K27" i="6"/>
  <c r="J27" i="6"/>
  <c r="H27" i="6"/>
  <c r="G27" i="6"/>
  <c r="F27" i="6"/>
  <c r="E27" i="6"/>
  <c r="D27" i="6"/>
  <c r="O27" i="6"/>
  <c r="O28" i="6" s="1"/>
  <c r="N27" i="6" l="1"/>
  <c r="I27" i="6"/>
</calcChain>
</file>

<file path=xl/sharedStrings.xml><?xml version="1.0" encoding="utf-8"?>
<sst xmlns="http://schemas.openxmlformats.org/spreadsheetml/2006/main" count="74" uniqueCount="54">
  <si>
    <t>Időpont</t>
  </si>
  <si>
    <t>Rendezvény megnevezése</t>
  </si>
  <si>
    <t>Rendező szerv</t>
  </si>
  <si>
    <t>"Tiszaújváros jövőjéért" Alapítvány támogatása             (Ft-ban)</t>
  </si>
  <si>
    <t>Összesen:</t>
  </si>
  <si>
    <t>Kapott támogatás egyéb szervezettől (Ft-ban)</t>
  </si>
  <si>
    <t>Egyéb támogatás        (Ft-ban)</t>
  </si>
  <si>
    <t>Tiszaújvárosi Művelődési Központ és Könyvtár</t>
  </si>
  <si>
    <t>Nemzeti ünnep, városi díszünnepség Tiszaújvárosban és ünnepi megemlékezés Tiszaszederkény városrészben</t>
  </si>
  <si>
    <t>A biztonság napja</t>
  </si>
  <si>
    <t>Tiszaújvárosi Tavaszi Fesztivál</t>
  </si>
  <si>
    <t>Nyárs party</t>
  </si>
  <si>
    <t>Legyen Szederkény vendége..!</t>
  </si>
  <si>
    <t>Nyáresti korzó</t>
  </si>
  <si>
    <t>A zene világnapja</t>
  </si>
  <si>
    <t>Országos Könyvtári Napok</t>
  </si>
  <si>
    <t>Színház Határok Nélkül</t>
  </si>
  <si>
    <t>Szederkényi Ősz</t>
  </si>
  <si>
    <t>Szederkényi gyertyagyújtás</t>
  </si>
  <si>
    <t xml:space="preserve">Tiszaújvárosi Művelődési Központ és Könyvtár  </t>
  </si>
  <si>
    <t>Tiszaújvárosi Humánszolgáltató Központ</t>
  </si>
  <si>
    <t>"Tisza -parti Juniális"</t>
  </si>
  <si>
    <t>"Tisza-parti Csillagszórás"</t>
  </si>
  <si>
    <t>Gasztro korzó</t>
  </si>
  <si>
    <t>Nemzeti ünnep, megemlékezések Tiszaújvárosban és Tiszaszederkény városrészben</t>
  </si>
  <si>
    <t>augusztus 19 - 20.</t>
  </si>
  <si>
    <t>Európai mobilitási hét - Autómentes nap</t>
  </si>
  <si>
    <t>2022. évi forrás</t>
  </si>
  <si>
    <t>Adventi hangolódás</t>
  </si>
  <si>
    <t>Tényleges bevétel, vagy önrész                   (Ft-ban)</t>
  </si>
  <si>
    <t>Tiszaújvárosi Városnap - Szent István-nap</t>
  </si>
  <si>
    <t>2023. évre tervezett összköltség (Ft-ban)</t>
  </si>
  <si>
    <t>2023. évi forrás</t>
  </si>
  <si>
    <t>Tervezett bevétel vagy önrész       (Ft-ban)</t>
  </si>
  <si>
    <t>Igényelt önkormányzati támogatás (Ft-ban)</t>
  </si>
  <si>
    <t>Igényelt támogatás egyéb szervezettől (Ft-ban)</t>
  </si>
  <si>
    <t>2022. évben a benyújtott elszámolásban szereplő kiadás                  (Ft-ban)</t>
  </si>
  <si>
    <t>2022. évi rendezvényterv tartalékba visszautalt összeg            (Ft-ban)</t>
  </si>
  <si>
    <t xml:space="preserve">2022. évi rendezvényterv tartalékból adott összeg (Ft-ban) </t>
  </si>
  <si>
    <t>Majális</t>
  </si>
  <si>
    <t>Gyermeknapi piknik</t>
  </si>
  <si>
    <t>június 17. szeptember 9.</t>
  </si>
  <si>
    <t>június 24., július 22., augusztus 26.</t>
  </si>
  <si>
    <t>Hal a placcon!</t>
  </si>
  <si>
    <t>október 2-8</t>
  </si>
  <si>
    <t>október 14., 28., november 11., 13.</t>
  </si>
  <si>
    <t>december 3-22.</t>
  </si>
  <si>
    <t>A költészet napja</t>
  </si>
  <si>
    <t>Városi programfüzet kiadásának költségei - 200 db</t>
  </si>
  <si>
    <t>május 6-20.</t>
  </si>
  <si>
    <t>Javasolt támogatás</t>
  </si>
  <si>
    <t>Tartalék:</t>
  </si>
  <si>
    <t>Mindösszesen:</t>
  </si>
  <si>
    <t>Rendezvénykeretből, és a 60/2022. (VI.30.) 1./ határozat szerint  biztosított önkormányzati forrás (Ft-ban)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</si>
</sst>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[$-40E]mmmm\ d\.;@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color indexed="8"/>
      <name val="Times New Roman"/>
      <family val="1"/>
    </font>
    <font>
      <b/>
      <sz val="9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rgb="FF00B05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5">
    <xf numFmtId="0" fontId="0" fillId="0" borderId="0" xfId="0"/>
    <xf numFmtId="0" fontId="5" fillId="0" borderId="0" xfId="1"/>
    <xf numFmtId="0" fontId="5" fillId="0" borderId="0" xfId="1" applyAlignment="1"/>
    <xf numFmtId="3" fontId="1" fillId="0" borderId="5" xfId="1" applyNumberFormat="1" applyFont="1" applyBorder="1" applyAlignment="1">
      <alignment horizontal="center" vertical="center" wrapText="1"/>
    </xf>
    <xf numFmtId="3" fontId="1" fillId="0" borderId="19" xfId="1" applyNumberFormat="1" applyFont="1" applyBorder="1" applyAlignment="1">
      <alignment horizontal="center" vertical="center" wrapText="1"/>
    </xf>
    <xf numFmtId="3" fontId="1" fillId="0" borderId="2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vertical="top" wrapText="1"/>
    </xf>
    <xf numFmtId="3" fontId="1" fillId="0" borderId="0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top" wrapText="1"/>
    </xf>
    <xf numFmtId="3" fontId="7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right" vertical="center" wrapText="1"/>
    </xf>
    <xf numFmtId="0" fontId="8" fillId="0" borderId="0" xfId="1" applyFont="1" applyBorder="1" applyAlignment="1">
      <alignment vertical="top" wrapText="1"/>
    </xf>
    <xf numFmtId="3" fontId="4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41" fontId="4" fillId="0" borderId="0" xfId="1" applyNumberFormat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justify" vertical="top" wrapText="1"/>
    </xf>
    <xf numFmtId="3" fontId="10" fillId="0" borderId="0" xfId="1" applyNumberFormat="1" applyFont="1" applyBorder="1" applyAlignment="1">
      <alignment horizontal="center" vertical="center" wrapText="1"/>
    </xf>
    <xf numFmtId="0" fontId="11" fillId="0" borderId="0" xfId="1" applyFont="1" applyBorder="1"/>
    <xf numFmtId="3" fontId="12" fillId="0" borderId="0" xfId="1" applyNumberFormat="1" applyFont="1" applyBorder="1" applyAlignment="1">
      <alignment horizontal="center" vertical="center" wrapText="1"/>
    </xf>
    <xf numFmtId="0" fontId="5" fillId="0" borderId="0" xfId="1" applyBorder="1"/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0" fontId="13" fillId="0" borderId="0" xfId="1" applyFont="1" applyBorder="1" applyAlignment="1">
      <alignment shrinkToFit="1"/>
    </xf>
    <xf numFmtId="3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/>
    <xf numFmtId="0" fontId="2" fillId="0" borderId="0" xfId="1" applyFont="1" applyAlignment="1"/>
    <xf numFmtId="3" fontId="3" fillId="0" borderId="8" xfId="1" applyNumberFormat="1" applyFont="1" applyFill="1" applyBorder="1" applyAlignment="1">
      <alignment horizontal="center" vertical="center" wrapText="1"/>
    </xf>
    <xf numFmtId="3" fontId="1" fillId="0" borderId="24" xfId="1" applyNumberFormat="1" applyFont="1" applyFill="1" applyBorder="1" applyAlignment="1">
      <alignment horizontal="center" vertical="center" wrapText="1"/>
    </xf>
    <xf numFmtId="0" fontId="15" fillId="2" borderId="0" xfId="1" applyFont="1" applyFill="1" applyAlignment="1"/>
    <xf numFmtId="0" fontId="15" fillId="0" borderId="0" xfId="1" applyFont="1" applyAlignment="1"/>
    <xf numFmtId="3" fontId="2" fillId="2" borderId="4" xfId="0" applyNumberFormat="1" applyFont="1" applyFill="1" applyBorder="1" applyAlignment="1">
      <alignment horizontal="center" vertical="center"/>
    </xf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0" borderId="15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6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0" fontId="5" fillId="2" borderId="0" xfId="1" applyFill="1" applyAlignment="1"/>
    <xf numFmtId="3" fontId="2" fillId="0" borderId="15" xfId="1" applyNumberFormat="1" applyFont="1" applyFill="1" applyBorder="1" applyAlignment="1">
      <alignment horizontal="center" vertical="center" wrapText="1"/>
    </xf>
    <xf numFmtId="3" fontId="2" fillId="0" borderId="25" xfId="1" applyNumberFormat="1" applyFont="1" applyFill="1" applyBorder="1" applyAlignment="1">
      <alignment horizontal="center" vertical="center" wrapText="1"/>
    </xf>
    <xf numFmtId="3" fontId="1" fillId="0" borderId="19" xfId="1" applyNumberFormat="1" applyFont="1" applyFill="1" applyBorder="1" applyAlignment="1">
      <alignment horizontal="center" vertical="center" wrapText="1"/>
    </xf>
    <xf numFmtId="0" fontId="5" fillId="0" borderId="0" xfId="1" applyFill="1" applyAlignment="1"/>
    <xf numFmtId="0" fontId="1" fillId="0" borderId="0" xfId="1" applyFont="1" applyBorder="1" applyAlignment="1">
      <alignment vertical="top"/>
    </xf>
    <xf numFmtId="0" fontId="1" fillId="0" borderId="0" xfId="1" applyFont="1" applyBorder="1" applyAlignment="1">
      <alignment horizontal="left" vertical="top" wrapText="1"/>
    </xf>
    <xf numFmtId="3" fontId="2" fillId="2" borderId="27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5" fillId="0" borderId="0" xfId="1" applyFont="1"/>
    <xf numFmtId="164" fontId="2" fillId="2" borderId="3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5" fillId="0" borderId="0" xfId="1" applyBorder="1" applyAlignment="1"/>
    <xf numFmtId="3" fontId="2" fillId="2" borderId="14" xfId="1" applyNumberFormat="1" applyFont="1" applyFill="1" applyBorder="1" applyAlignment="1">
      <alignment horizontal="center" vertical="center" wrapText="1"/>
    </xf>
    <xf numFmtId="3" fontId="2" fillId="2" borderId="17" xfId="1" applyNumberFormat="1" applyFont="1" applyFill="1" applyBorder="1" applyAlignment="1">
      <alignment horizontal="center" vertical="center" wrapText="1"/>
    </xf>
    <xf numFmtId="3" fontId="2" fillId="0" borderId="17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3" fontId="5" fillId="0" borderId="0" xfId="1" applyNumberFormat="1" applyFont="1" applyBorder="1" applyAlignment="1">
      <alignment horizontal="center" vertical="center"/>
    </xf>
    <xf numFmtId="3" fontId="2" fillId="0" borderId="24" xfId="1" applyNumberFormat="1" applyFont="1" applyBorder="1" applyAlignment="1">
      <alignment horizontal="center" vertical="center" wrapText="1"/>
    </xf>
    <xf numFmtId="3" fontId="5" fillId="0" borderId="0" xfId="1" applyNumberFormat="1" applyBorder="1" applyAlignment="1"/>
    <xf numFmtId="0" fontId="1" fillId="0" borderId="0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1" fillId="0" borderId="18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</cellXfs>
  <cellStyles count="2">
    <cellStyle name="Normál" xfId="0" builtinId="0"/>
    <cellStyle name="Normál_1_2_3_mellek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topLeftCell="E1" zoomScale="110" zoomScaleNormal="110" workbookViewId="0">
      <selection activeCell="J2" sqref="J2:J3"/>
    </sheetView>
  </sheetViews>
  <sheetFormatPr defaultColWidth="8" defaultRowHeight="12.75" x14ac:dyDescent="0.2"/>
  <cols>
    <col min="1" max="1" width="12.85546875" style="1" customWidth="1"/>
    <col min="2" max="2" width="18.85546875" style="1" customWidth="1"/>
    <col min="3" max="3" width="16" style="1" customWidth="1"/>
    <col min="4" max="4" width="14.42578125" style="1" customWidth="1"/>
    <col min="5" max="5" width="11.7109375" style="1" customWidth="1"/>
    <col min="6" max="6" width="13.85546875" style="1" customWidth="1"/>
    <col min="7" max="7" width="13.5703125" style="1" customWidth="1"/>
    <col min="8" max="8" width="13.140625" style="63" customWidth="1"/>
    <col min="9" max="9" width="12.5703125" style="1" customWidth="1"/>
    <col min="10" max="10" width="19.140625" style="1" customWidth="1"/>
    <col min="11" max="11" width="13" style="1" customWidth="1"/>
    <col min="12" max="12" width="14" style="1" customWidth="1"/>
    <col min="13" max="13" width="12.7109375" style="1" customWidth="1"/>
    <col min="14" max="14" width="17.85546875" style="1" customWidth="1"/>
    <col min="15" max="15" width="16" style="63" customWidth="1"/>
    <col min="16" max="16" width="12.7109375" style="1" customWidth="1"/>
    <col min="17" max="17" width="18" style="1" customWidth="1"/>
    <col min="18" max="18" width="16.42578125" style="1" customWidth="1"/>
    <col min="19" max="19" width="21.140625" style="1" customWidth="1"/>
    <col min="20" max="20" width="2.85546875" style="1" customWidth="1"/>
    <col min="21" max="21" width="4.42578125" style="1" customWidth="1"/>
    <col min="22" max="22" width="5.28515625" style="1" customWidth="1"/>
    <col min="23" max="16384" width="8" style="1"/>
  </cols>
  <sheetData>
    <row r="1" spans="1:15" ht="13.5" customHeight="1" thickBot="1" x14ac:dyDescent="0.25">
      <c r="A1" s="105" t="s">
        <v>0</v>
      </c>
      <c r="B1" s="105" t="s">
        <v>1</v>
      </c>
      <c r="C1" s="105" t="s">
        <v>2</v>
      </c>
      <c r="D1" s="68"/>
      <c r="E1" s="108" t="s">
        <v>32</v>
      </c>
      <c r="F1" s="109"/>
      <c r="G1" s="110"/>
      <c r="H1" s="99" t="s">
        <v>27</v>
      </c>
      <c r="I1" s="100"/>
      <c r="J1" s="100"/>
      <c r="K1" s="100"/>
      <c r="L1" s="100"/>
      <c r="M1" s="100"/>
      <c r="N1" s="101"/>
      <c r="O1" s="94" t="s">
        <v>50</v>
      </c>
    </row>
    <row r="2" spans="1:15" ht="24.75" customHeight="1" thickBot="1" x14ac:dyDescent="0.25">
      <c r="A2" s="97"/>
      <c r="B2" s="97"/>
      <c r="C2" s="97"/>
      <c r="D2" s="106" t="s">
        <v>31</v>
      </c>
      <c r="E2" s="106" t="s">
        <v>33</v>
      </c>
      <c r="F2" s="106" t="s">
        <v>34</v>
      </c>
      <c r="G2" s="106" t="s">
        <v>35</v>
      </c>
      <c r="H2" s="113" t="s">
        <v>36</v>
      </c>
      <c r="I2" s="97" t="s">
        <v>29</v>
      </c>
      <c r="J2" s="97" t="s">
        <v>53</v>
      </c>
      <c r="K2" s="97" t="s">
        <v>37</v>
      </c>
      <c r="L2" s="97" t="s">
        <v>38</v>
      </c>
      <c r="M2" s="111" t="s">
        <v>5</v>
      </c>
      <c r="N2" s="112"/>
      <c r="O2" s="95"/>
    </row>
    <row r="3" spans="1:15" ht="64.5" thickBot="1" x14ac:dyDescent="0.25">
      <c r="A3" s="98"/>
      <c r="B3" s="98"/>
      <c r="C3" s="98"/>
      <c r="D3" s="107"/>
      <c r="E3" s="107"/>
      <c r="F3" s="107"/>
      <c r="G3" s="107"/>
      <c r="H3" s="114"/>
      <c r="I3" s="98"/>
      <c r="J3" s="98"/>
      <c r="K3" s="98"/>
      <c r="L3" s="98"/>
      <c r="M3" s="38" t="s">
        <v>3</v>
      </c>
      <c r="N3" s="39" t="s">
        <v>6</v>
      </c>
      <c r="O3" s="96"/>
    </row>
    <row r="4" spans="1:15" s="52" customFormat="1" ht="77.25" customHeight="1" x14ac:dyDescent="0.2">
      <c r="A4" s="69">
        <v>43174</v>
      </c>
      <c r="B4" s="70" t="s">
        <v>8</v>
      </c>
      <c r="C4" s="65" t="s">
        <v>7</v>
      </c>
      <c r="D4" s="71">
        <v>960000</v>
      </c>
      <c r="E4" s="71">
        <v>0</v>
      </c>
      <c r="F4" s="71">
        <v>960000</v>
      </c>
      <c r="G4" s="71">
        <v>0</v>
      </c>
      <c r="H4" s="43">
        <v>500000</v>
      </c>
      <c r="I4" s="44">
        <v>0</v>
      </c>
      <c r="J4" s="43">
        <v>500000</v>
      </c>
      <c r="K4" s="43">
        <v>0</v>
      </c>
      <c r="L4" s="53">
        <v>0</v>
      </c>
      <c r="M4" s="44">
        <v>0</v>
      </c>
      <c r="N4" s="45">
        <v>0</v>
      </c>
      <c r="O4" s="81">
        <v>500000</v>
      </c>
    </row>
    <row r="5" spans="1:15" s="40" customFormat="1" ht="66.75" customHeight="1" x14ac:dyDescent="0.2">
      <c r="A5" s="72">
        <v>43201</v>
      </c>
      <c r="B5" s="73" t="s">
        <v>47</v>
      </c>
      <c r="C5" s="73" t="s">
        <v>7</v>
      </c>
      <c r="D5" s="74">
        <v>400000</v>
      </c>
      <c r="E5" s="74">
        <v>0</v>
      </c>
      <c r="F5" s="74">
        <v>400000</v>
      </c>
      <c r="G5" s="74">
        <v>0</v>
      </c>
      <c r="H5" s="54">
        <v>150000</v>
      </c>
      <c r="I5" s="78">
        <v>0</v>
      </c>
      <c r="J5" s="54">
        <v>150000</v>
      </c>
      <c r="K5" s="54">
        <v>0</v>
      </c>
      <c r="L5" s="54">
        <v>0</v>
      </c>
      <c r="M5" s="49">
        <v>0</v>
      </c>
      <c r="N5" s="50">
        <v>0</v>
      </c>
      <c r="O5" s="82">
        <v>150000</v>
      </c>
    </row>
    <row r="6" spans="1:15" s="41" customFormat="1" ht="77.25" customHeight="1" x14ac:dyDescent="0.2">
      <c r="A6" s="66">
        <v>43943</v>
      </c>
      <c r="B6" s="65" t="s">
        <v>9</v>
      </c>
      <c r="C6" s="65" t="s">
        <v>7</v>
      </c>
      <c r="D6" s="71">
        <v>680000</v>
      </c>
      <c r="E6" s="71">
        <v>0</v>
      </c>
      <c r="F6" s="71">
        <v>680000</v>
      </c>
      <c r="G6" s="71">
        <v>0</v>
      </c>
      <c r="H6" s="46">
        <v>300000</v>
      </c>
      <c r="I6" s="47">
        <v>0</v>
      </c>
      <c r="J6" s="46">
        <v>300000</v>
      </c>
      <c r="K6" s="46">
        <v>0</v>
      </c>
      <c r="L6" s="53">
        <v>0</v>
      </c>
      <c r="M6" s="48">
        <v>0</v>
      </c>
      <c r="N6" s="51">
        <v>0</v>
      </c>
      <c r="O6" s="83">
        <v>300000</v>
      </c>
    </row>
    <row r="7" spans="1:15" s="40" customFormat="1" ht="77.25" customHeight="1" x14ac:dyDescent="0.2">
      <c r="A7" s="66">
        <v>43221</v>
      </c>
      <c r="B7" s="65" t="s">
        <v>39</v>
      </c>
      <c r="C7" s="65" t="s">
        <v>7</v>
      </c>
      <c r="D7" s="71">
        <v>1620000</v>
      </c>
      <c r="E7" s="71">
        <v>0</v>
      </c>
      <c r="F7" s="71">
        <v>1620000</v>
      </c>
      <c r="G7" s="71">
        <v>0</v>
      </c>
      <c r="H7" s="43">
        <v>1491272</v>
      </c>
      <c r="I7" s="44">
        <v>0</v>
      </c>
      <c r="J7" s="43">
        <v>900000</v>
      </c>
      <c r="K7" s="43">
        <v>18728</v>
      </c>
      <c r="L7" s="53">
        <v>610000</v>
      </c>
      <c r="M7" s="44">
        <v>0</v>
      </c>
      <c r="N7" s="50">
        <v>0</v>
      </c>
      <c r="O7" s="82">
        <v>900000</v>
      </c>
    </row>
    <row r="8" spans="1:15" s="52" customFormat="1" ht="77.25" customHeight="1" x14ac:dyDescent="0.2">
      <c r="A8" s="75" t="s">
        <v>49</v>
      </c>
      <c r="B8" s="70" t="s">
        <v>10</v>
      </c>
      <c r="C8" s="76" t="s">
        <v>7</v>
      </c>
      <c r="D8" s="77">
        <v>8900000</v>
      </c>
      <c r="E8" s="77">
        <v>2300000</v>
      </c>
      <c r="F8" s="77">
        <v>6600000</v>
      </c>
      <c r="G8" s="77">
        <v>0</v>
      </c>
      <c r="H8" s="43">
        <v>4000000</v>
      </c>
      <c r="I8" s="44">
        <v>0</v>
      </c>
      <c r="J8" s="43">
        <v>4000000</v>
      </c>
      <c r="K8" s="43">
        <v>0</v>
      </c>
      <c r="L8" s="53">
        <v>0</v>
      </c>
      <c r="M8" s="44">
        <v>0</v>
      </c>
      <c r="N8" s="50">
        <v>0</v>
      </c>
      <c r="O8" s="82">
        <v>4000000</v>
      </c>
    </row>
    <row r="9" spans="1:15" s="40" customFormat="1" ht="62.25" customHeight="1" x14ac:dyDescent="0.2">
      <c r="A9" s="66">
        <v>44708</v>
      </c>
      <c r="B9" s="65" t="s">
        <v>40</v>
      </c>
      <c r="C9" s="65" t="s">
        <v>7</v>
      </c>
      <c r="D9" s="71">
        <v>1570000</v>
      </c>
      <c r="E9" s="71">
        <v>0</v>
      </c>
      <c r="F9" s="71">
        <v>1570000</v>
      </c>
      <c r="G9" s="71">
        <v>0</v>
      </c>
      <c r="H9" s="43">
        <v>1117481</v>
      </c>
      <c r="I9" s="44">
        <v>0</v>
      </c>
      <c r="J9" s="43">
        <v>700000</v>
      </c>
      <c r="K9" s="43">
        <v>7519</v>
      </c>
      <c r="L9" s="53">
        <v>485000</v>
      </c>
      <c r="M9" s="44">
        <v>0</v>
      </c>
      <c r="N9" s="50">
        <v>0</v>
      </c>
      <c r="O9" s="82">
        <v>700000</v>
      </c>
    </row>
    <row r="10" spans="1:15" s="52" customFormat="1" ht="96.75" customHeight="1" x14ac:dyDescent="0.2">
      <c r="A10" s="66">
        <v>43618</v>
      </c>
      <c r="B10" s="65" t="s">
        <v>11</v>
      </c>
      <c r="C10" s="65" t="s">
        <v>7</v>
      </c>
      <c r="D10" s="71">
        <v>200000</v>
      </c>
      <c r="E10" s="71">
        <v>0</v>
      </c>
      <c r="F10" s="71">
        <v>200000</v>
      </c>
      <c r="G10" s="71">
        <v>0</v>
      </c>
      <c r="H10" s="43">
        <v>150000</v>
      </c>
      <c r="I10" s="44">
        <v>0</v>
      </c>
      <c r="J10" s="43">
        <v>150000</v>
      </c>
      <c r="K10" s="43">
        <v>0</v>
      </c>
      <c r="L10" s="53">
        <v>0</v>
      </c>
      <c r="M10" s="44">
        <v>0</v>
      </c>
      <c r="N10" s="50">
        <v>0</v>
      </c>
      <c r="O10" s="82">
        <v>150000</v>
      </c>
    </row>
    <row r="11" spans="1:15" s="52" customFormat="1" ht="77.25" customHeight="1" x14ac:dyDescent="0.2">
      <c r="A11" s="66" t="s">
        <v>41</v>
      </c>
      <c r="B11" s="65" t="s">
        <v>23</v>
      </c>
      <c r="C11" s="65" t="s">
        <v>7</v>
      </c>
      <c r="D11" s="71">
        <v>3800000</v>
      </c>
      <c r="E11" s="71">
        <v>0</v>
      </c>
      <c r="F11" s="71">
        <v>3800000</v>
      </c>
      <c r="G11" s="71">
        <v>0</v>
      </c>
      <c r="H11" s="43">
        <v>3281158</v>
      </c>
      <c r="I11" s="44">
        <v>0</v>
      </c>
      <c r="J11" s="43">
        <v>3300000</v>
      </c>
      <c r="K11" s="43">
        <v>18842</v>
      </c>
      <c r="L11" s="53">
        <v>0</v>
      </c>
      <c r="M11" s="44">
        <v>0</v>
      </c>
      <c r="N11" s="50">
        <v>0</v>
      </c>
      <c r="O11" s="82">
        <v>2200000</v>
      </c>
    </row>
    <row r="12" spans="1:15" s="40" customFormat="1" ht="77.25" customHeight="1" x14ac:dyDescent="0.2">
      <c r="A12" s="64" t="s">
        <v>42</v>
      </c>
      <c r="B12" s="65" t="s">
        <v>13</v>
      </c>
      <c r="C12" s="65" t="s">
        <v>7</v>
      </c>
      <c r="D12" s="71">
        <v>1100000</v>
      </c>
      <c r="E12" s="71">
        <v>0</v>
      </c>
      <c r="F12" s="71">
        <v>1100000</v>
      </c>
      <c r="G12" s="71">
        <v>0</v>
      </c>
      <c r="H12" s="43">
        <v>476677</v>
      </c>
      <c r="I12" s="44">
        <v>0</v>
      </c>
      <c r="J12" s="43">
        <v>500000</v>
      </c>
      <c r="K12" s="43">
        <v>23323</v>
      </c>
      <c r="L12" s="53">
        <v>0</v>
      </c>
      <c r="M12" s="44">
        <v>0</v>
      </c>
      <c r="N12" s="50">
        <v>0</v>
      </c>
      <c r="O12" s="82">
        <v>500000</v>
      </c>
    </row>
    <row r="13" spans="1:15" s="41" customFormat="1" ht="77.25" customHeight="1" x14ac:dyDescent="0.2">
      <c r="A13" s="64">
        <v>44006</v>
      </c>
      <c r="B13" s="65" t="s">
        <v>21</v>
      </c>
      <c r="C13" s="67" t="s">
        <v>20</v>
      </c>
      <c r="D13" s="47">
        <v>3490000</v>
      </c>
      <c r="E13" s="47">
        <v>210000</v>
      </c>
      <c r="F13" s="47">
        <v>3280000</v>
      </c>
      <c r="G13" s="47">
        <v>0</v>
      </c>
      <c r="H13" s="46">
        <v>1300000</v>
      </c>
      <c r="I13" s="47">
        <v>0</v>
      </c>
      <c r="J13" s="46">
        <v>1300000</v>
      </c>
      <c r="K13" s="46">
        <v>0</v>
      </c>
      <c r="L13" s="53">
        <v>0</v>
      </c>
      <c r="M13" s="48">
        <v>0</v>
      </c>
      <c r="N13" s="51">
        <v>0</v>
      </c>
      <c r="O13" s="83">
        <v>1000000</v>
      </c>
    </row>
    <row r="14" spans="1:15" s="40" customFormat="1" ht="77.25" customHeight="1" x14ac:dyDescent="0.2">
      <c r="A14" s="64">
        <v>43647</v>
      </c>
      <c r="B14" s="65" t="s">
        <v>12</v>
      </c>
      <c r="C14" s="65" t="s">
        <v>7</v>
      </c>
      <c r="D14" s="71">
        <v>1150000</v>
      </c>
      <c r="E14" s="71">
        <v>0</v>
      </c>
      <c r="F14" s="71">
        <v>1150000</v>
      </c>
      <c r="G14" s="71">
        <v>0</v>
      </c>
      <c r="H14" s="43">
        <v>939908</v>
      </c>
      <c r="I14" s="44">
        <v>0</v>
      </c>
      <c r="J14" s="43">
        <v>950000</v>
      </c>
      <c r="K14" s="43">
        <v>10092</v>
      </c>
      <c r="L14" s="53">
        <v>0</v>
      </c>
      <c r="M14" s="44">
        <v>0</v>
      </c>
      <c r="N14" s="50">
        <v>0</v>
      </c>
      <c r="O14" s="82">
        <v>500000</v>
      </c>
    </row>
    <row r="15" spans="1:15" s="40" customFormat="1" ht="89.25" customHeight="1" x14ac:dyDescent="0.2">
      <c r="A15" s="75">
        <v>42952</v>
      </c>
      <c r="B15" s="70" t="s">
        <v>43</v>
      </c>
      <c r="C15" s="65" t="s">
        <v>19</v>
      </c>
      <c r="D15" s="71">
        <v>8000000</v>
      </c>
      <c r="E15" s="71">
        <v>0</v>
      </c>
      <c r="F15" s="71">
        <v>8000000</v>
      </c>
      <c r="G15" s="71">
        <v>0</v>
      </c>
      <c r="H15" s="42">
        <v>7500000</v>
      </c>
      <c r="I15" s="44">
        <v>0</v>
      </c>
      <c r="J15" s="42">
        <v>7500000</v>
      </c>
      <c r="K15" s="43">
        <v>0</v>
      </c>
      <c r="L15" s="53">
        <v>0</v>
      </c>
      <c r="M15" s="44">
        <v>0</v>
      </c>
      <c r="N15" s="50">
        <v>0</v>
      </c>
      <c r="O15" s="82">
        <v>4000000</v>
      </c>
    </row>
    <row r="16" spans="1:15" s="40" customFormat="1" ht="77.25" customHeight="1" x14ac:dyDescent="0.2">
      <c r="A16" s="75" t="s">
        <v>25</v>
      </c>
      <c r="B16" s="65" t="s">
        <v>30</v>
      </c>
      <c r="C16" s="65" t="s">
        <v>7</v>
      </c>
      <c r="D16" s="71">
        <v>7080000</v>
      </c>
      <c r="E16" s="71">
        <v>0</v>
      </c>
      <c r="F16" s="71">
        <v>7080000</v>
      </c>
      <c r="G16" s="71">
        <v>0</v>
      </c>
      <c r="H16" s="43">
        <v>4500000</v>
      </c>
      <c r="I16" s="44">
        <v>0</v>
      </c>
      <c r="J16" s="43">
        <v>4500000</v>
      </c>
      <c r="K16" s="43">
        <v>0</v>
      </c>
      <c r="L16" s="53">
        <v>0</v>
      </c>
      <c r="M16" s="44">
        <v>0</v>
      </c>
      <c r="N16" s="50">
        <v>0</v>
      </c>
      <c r="O16" s="82">
        <v>4500000</v>
      </c>
    </row>
    <row r="17" spans="1:22" s="40" customFormat="1" ht="77.25" customHeight="1" x14ac:dyDescent="0.2">
      <c r="A17" s="66">
        <v>43358</v>
      </c>
      <c r="B17" s="65" t="s">
        <v>26</v>
      </c>
      <c r="C17" s="65" t="s">
        <v>7</v>
      </c>
      <c r="D17" s="71">
        <v>230000</v>
      </c>
      <c r="E17" s="71">
        <v>0</v>
      </c>
      <c r="F17" s="71">
        <v>230000</v>
      </c>
      <c r="G17" s="71">
        <v>0</v>
      </c>
      <c r="H17" s="43">
        <v>150000</v>
      </c>
      <c r="I17" s="44">
        <v>0</v>
      </c>
      <c r="J17" s="43">
        <v>150000</v>
      </c>
      <c r="K17" s="43">
        <v>0</v>
      </c>
      <c r="L17" s="53">
        <v>0</v>
      </c>
      <c r="M17" s="44">
        <v>45107</v>
      </c>
      <c r="N17" s="50">
        <v>0</v>
      </c>
      <c r="O17" s="82">
        <v>150000</v>
      </c>
    </row>
    <row r="18" spans="1:22" s="40" customFormat="1" ht="77.25" customHeight="1" x14ac:dyDescent="0.2">
      <c r="A18" s="64">
        <v>44102</v>
      </c>
      <c r="B18" s="65" t="s">
        <v>14</v>
      </c>
      <c r="C18" s="65" t="s">
        <v>7</v>
      </c>
      <c r="D18" s="71">
        <v>1130000</v>
      </c>
      <c r="E18" s="71">
        <v>0</v>
      </c>
      <c r="F18" s="71">
        <v>1130000</v>
      </c>
      <c r="G18" s="71">
        <v>0</v>
      </c>
      <c r="H18" s="43">
        <v>600000</v>
      </c>
      <c r="I18" s="44">
        <v>0</v>
      </c>
      <c r="J18" s="43">
        <v>600000</v>
      </c>
      <c r="K18" s="43">
        <v>0</v>
      </c>
      <c r="L18" s="53">
        <v>0</v>
      </c>
      <c r="M18" s="44">
        <v>0</v>
      </c>
      <c r="N18" s="50">
        <v>0</v>
      </c>
      <c r="O18" s="82">
        <v>300000</v>
      </c>
    </row>
    <row r="19" spans="1:22" s="40" customFormat="1" ht="77.25" customHeight="1" x14ac:dyDescent="0.2">
      <c r="A19" s="66" t="s">
        <v>44</v>
      </c>
      <c r="B19" s="73" t="s">
        <v>15</v>
      </c>
      <c r="C19" s="65" t="s">
        <v>7</v>
      </c>
      <c r="D19" s="71">
        <v>700000</v>
      </c>
      <c r="E19" s="71">
        <v>0</v>
      </c>
      <c r="F19" s="71">
        <v>700000</v>
      </c>
      <c r="G19" s="71">
        <v>0</v>
      </c>
      <c r="H19" s="43">
        <v>300000</v>
      </c>
      <c r="I19" s="44">
        <v>0</v>
      </c>
      <c r="J19" s="43">
        <v>300000</v>
      </c>
      <c r="K19" s="43">
        <v>0</v>
      </c>
      <c r="L19" s="53">
        <v>0</v>
      </c>
      <c r="M19" s="44">
        <v>0</v>
      </c>
      <c r="N19" s="50">
        <v>0</v>
      </c>
      <c r="O19" s="82">
        <v>300000</v>
      </c>
    </row>
    <row r="20" spans="1:22" s="40" customFormat="1" ht="77.25" customHeight="1" x14ac:dyDescent="0.2">
      <c r="A20" s="64" t="s">
        <v>45</v>
      </c>
      <c r="B20" s="65" t="s">
        <v>16</v>
      </c>
      <c r="C20" s="65" t="s">
        <v>7</v>
      </c>
      <c r="D20" s="71">
        <v>8800000</v>
      </c>
      <c r="E20" s="71">
        <v>2800000</v>
      </c>
      <c r="F20" s="71">
        <v>5500000</v>
      </c>
      <c r="G20" s="71">
        <v>500000</v>
      </c>
      <c r="H20" s="43">
        <v>3100000</v>
      </c>
      <c r="I20" s="44">
        <v>0</v>
      </c>
      <c r="J20" s="43">
        <v>3100000</v>
      </c>
      <c r="K20" s="43">
        <v>0</v>
      </c>
      <c r="L20" s="53">
        <v>0</v>
      </c>
      <c r="M20" s="45">
        <v>0</v>
      </c>
      <c r="N20" s="59">
        <v>0</v>
      </c>
      <c r="O20" s="82">
        <v>3100000</v>
      </c>
    </row>
    <row r="21" spans="1:22" s="40" customFormat="1" ht="77.25" customHeight="1" x14ac:dyDescent="0.2">
      <c r="A21" s="64">
        <v>43396</v>
      </c>
      <c r="B21" s="65" t="s">
        <v>24</v>
      </c>
      <c r="C21" s="65" t="s">
        <v>7</v>
      </c>
      <c r="D21" s="71">
        <v>450000</v>
      </c>
      <c r="E21" s="71">
        <v>0</v>
      </c>
      <c r="F21" s="71">
        <v>450000</v>
      </c>
      <c r="G21" s="71">
        <v>0</v>
      </c>
      <c r="H21" s="43">
        <v>300000</v>
      </c>
      <c r="I21" s="44">
        <v>0</v>
      </c>
      <c r="J21" s="43">
        <v>300000</v>
      </c>
      <c r="K21" s="43">
        <v>0</v>
      </c>
      <c r="L21" s="53">
        <v>0</v>
      </c>
      <c r="M21" s="44">
        <v>0</v>
      </c>
      <c r="N21" s="50">
        <v>0</v>
      </c>
      <c r="O21" s="82">
        <v>300000</v>
      </c>
    </row>
    <row r="22" spans="1:22" s="52" customFormat="1" ht="77.25" customHeight="1" x14ac:dyDescent="0.2">
      <c r="A22" s="64">
        <v>44138</v>
      </c>
      <c r="B22" s="65" t="s">
        <v>17</v>
      </c>
      <c r="C22" s="65" t="s">
        <v>7</v>
      </c>
      <c r="D22" s="71">
        <v>490000</v>
      </c>
      <c r="E22" s="71">
        <v>0</v>
      </c>
      <c r="F22" s="71">
        <v>490000</v>
      </c>
      <c r="G22" s="71">
        <v>0</v>
      </c>
      <c r="H22" s="43">
        <v>280000</v>
      </c>
      <c r="I22" s="44">
        <v>0</v>
      </c>
      <c r="J22" s="43">
        <v>280000</v>
      </c>
      <c r="K22" s="43">
        <v>0</v>
      </c>
      <c r="L22" s="53">
        <v>0</v>
      </c>
      <c r="M22" s="44">
        <v>0</v>
      </c>
      <c r="N22" s="50">
        <v>0</v>
      </c>
      <c r="O22" s="82">
        <v>280000</v>
      </c>
    </row>
    <row r="23" spans="1:22" s="40" customFormat="1" ht="77.25" customHeight="1" x14ac:dyDescent="0.2">
      <c r="A23" s="64" t="s">
        <v>46</v>
      </c>
      <c r="B23" s="65" t="s">
        <v>28</v>
      </c>
      <c r="C23" s="65" t="s">
        <v>7</v>
      </c>
      <c r="D23" s="71">
        <v>5100000</v>
      </c>
      <c r="E23" s="71">
        <v>0</v>
      </c>
      <c r="F23" s="71">
        <v>5100000</v>
      </c>
      <c r="G23" s="71">
        <v>0</v>
      </c>
      <c r="H23" s="43">
        <v>3598109</v>
      </c>
      <c r="I23" s="44">
        <v>0</v>
      </c>
      <c r="J23" s="43">
        <v>4500000</v>
      </c>
      <c r="K23" s="43">
        <v>901891</v>
      </c>
      <c r="L23" s="53">
        <v>0</v>
      </c>
      <c r="M23" s="44">
        <v>0</v>
      </c>
      <c r="N23" s="50">
        <v>0</v>
      </c>
      <c r="O23" s="82">
        <v>3100000</v>
      </c>
    </row>
    <row r="24" spans="1:22" s="40" customFormat="1" ht="77.25" customHeight="1" x14ac:dyDescent="0.2">
      <c r="A24" s="66">
        <v>43445</v>
      </c>
      <c r="B24" s="65" t="s">
        <v>18</v>
      </c>
      <c r="C24" s="65" t="s">
        <v>7</v>
      </c>
      <c r="D24" s="71">
        <v>500000</v>
      </c>
      <c r="E24" s="71">
        <v>0</v>
      </c>
      <c r="F24" s="71">
        <v>500000</v>
      </c>
      <c r="G24" s="71">
        <v>0</v>
      </c>
      <c r="H24" s="43">
        <v>400000</v>
      </c>
      <c r="I24" s="44">
        <v>0</v>
      </c>
      <c r="J24" s="43">
        <v>400000</v>
      </c>
      <c r="K24" s="43">
        <v>0</v>
      </c>
      <c r="L24" s="53">
        <v>0</v>
      </c>
      <c r="M24" s="44">
        <v>0</v>
      </c>
      <c r="N24" s="50">
        <v>0</v>
      </c>
      <c r="O24" s="82">
        <v>400000</v>
      </c>
    </row>
    <row r="25" spans="1:22" s="41" customFormat="1" ht="77.25" customHeight="1" x14ac:dyDescent="0.2">
      <c r="A25" s="64">
        <v>44183</v>
      </c>
      <c r="B25" s="65" t="s">
        <v>22</v>
      </c>
      <c r="C25" s="67" t="s">
        <v>20</v>
      </c>
      <c r="D25" s="47">
        <v>214000</v>
      </c>
      <c r="E25" s="47">
        <v>0</v>
      </c>
      <c r="F25" s="47">
        <v>214000</v>
      </c>
      <c r="G25" s="47">
        <v>0</v>
      </c>
      <c r="H25" s="46">
        <v>33562</v>
      </c>
      <c r="I25" s="47">
        <v>0</v>
      </c>
      <c r="J25" s="46">
        <v>100000</v>
      </c>
      <c r="K25" s="46">
        <v>66438</v>
      </c>
      <c r="L25" s="53">
        <v>0</v>
      </c>
      <c r="M25" s="48">
        <v>0</v>
      </c>
      <c r="N25" s="50">
        <v>0</v>
      </c>
      <c r="O25" s="83">
        <v>100000</v>
      </c>
    </row>
    <row r="26" spans="1:22" s="56" customFormat="1" ht="77.25" customHeight="1" x14ac:dyDescent="0.2">
      <c r="A26" s="61"/>
      <c r="B26" s="70" t="s">
        <v>48</v>
      </c>
      <c r="C26" s="70" t="s">
        <v>7</v>
      </c>
      <c r="D26" s="79">
        <v>337490</v>
      </c>
      <c r="E26" s="79">
        <v>0</v>
      </c>
      <c r="F26" s="79">
        <v>337490</v>
      </c>
      <c r="G26" s="79">
        <v>0</v>
      </c>
      <c r="H26" s="53">
        <v>634784</v>
      </c>
      <c r="I26" s="48">
        <v>0</v>
      </c>
      <c r="J26" s="53">
        <v>635000</v>
      </c>
      <c r="K26" s="53">
        <v>216</v>
      </c>
      <c r="L26" s="53">
        <v>0</v>
      </c>
      <c r="M26" s="48">
        <v>0</v>
      </c>
      <c r="N26" s="51">
        <v>0</v>
      </c>
      <c r="O26" s="83">
        <v>337490</v>
      </c>
    </row>
    <row r="27" spans="1:22" s="2" customFormat="1" ht="18.75" customHeight="1" thickBot="1" x14ac:dyDescent="0.25">
      <c r="A27" s="102" t="s">
        <v>4</v>
      </c>
      <c r="B27" s="103"/>
      <c r="C27" s="104"/>
      <c r="D27" s="4">
        <f>SUM(D4:D26)</f>
        <v>56901490</v>
      </c>
      <c r="E27" s="4">
        <f>SUM(E4:E26)</f>
        <v>5310000</v>
      </c>
      <c r="F27" s="4">
        <f>SUM(F4:F26)</f>
        <v>51091490</v>
      </c>
      <c r="G27" s="4">
        <f>SUM(G4:G26)</f>
        <v>500000</v>
      </c>
      <c r="H27" s="60">
        <f>SUM(H4:H26)</f>
        <v>35102951</v>
      </c>
      <c r="I27" s="3">
        <f t="shared" ref="I27:N27" si="0">SUM(I4:I26)</f>
        <v>0</v>
      </c>
      <c r="J27" s="4">
        <f>SUM(J4:J26)</f>
        <v>35115000</v>
      </c>
      <c r="K27" s="4">
        <f>SUM(K4:K26)</f>
        <v>1047049</v>
      </c>
      <c r="L27" s="55">
        <f>SUM(L4:L26)</f>
        <v>1095000</v>
      </c>
      <c r="M27" s="3">
        <f>SUM(M4:M26)</f>
        <v>45107</v>
      </c>
      <c r="N27" s="5">
        <f t="shared" si="0"/>
        <v>0</v>
      </c>
      <c r="O27" s="84">
        <f>SUM(O4:O26)</f>
        <v>27767490</v>
      </c>
      <c r="P27" s="80"/>
      <c r="Q27" s="89"/>
      <c r="R27" s="89"/>
      <c r="S27" s="89"/>
      <c r="T27" s="89"/>
      <c r="U27" s="89"/>
      <c r="V27" s="89" t="e">
        <f t="shared" ref="V27" si="1">T4:T26</f>
        <v>#VALUE!</v>
      </c>
    </row>
    <row r="28" spans="1:22" ht="15.75" customHeight="1" thickBot="1" x14ac:dyDescent="0.25">
      <c r="A28" s="91" t="s">
        <v>51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  <c r="O28" s="84">
        <f>O29-O27</f>
        <v>2232510</v>
      </c>
      <c r="P28" s="8"/>
      <c r="Q28" s="10"/>
      <c r="R28" s="6"/>
    </row>
    <row r="29" spans="1:22" ht="12.75" customHeight="1" thickBot="1" x14ac:dyDescent="0.25">
      <c r="A29" s="91" t="s">
        <v>52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88">
        <v>30000000</v>
      </c>
      <c r="P29" s="8"/>
      <c r="Q29" s="10"/>
      <c r="R29" s="6"/>
    </row>
    <row r="30" spans="1:22" x14ac:dyDescent="0.2">
      <c r="A30" s="11"/>
      <c r="B30" s="11"/>
      <c r="C30" s="11"/>
      <c r="D30" s="11"/>
      <c r="E30" s="11"/>
      <c r="F30" s="11"/>
      <c r="G30" s="11"/>
      <c r="H30" s="62"/>
      <c r="I30" s="12"/>
      <c r="J30" s="12"/>
      <c r="K30" s="13"/>
      <c r="L30" s="14"/>
      <c r="M30" s="14"/>
      <c r="N30" s="14"/>
      <c r="P30" s="14"/>
      <c r="Q30" s="15"/>
      <c r="R30" s="6"/>
    </row>
    <row r="31" spans="1:22" ht="12.75" customHeight="1" x14ac:dyDescent="0.2">
      <c r="A31" s="7"/>
      <c r="B31" s="90"/>
      <c r="C31" s="90"/>
      <c r="D31" s="58"/>
      <c r="E31" s="58"/>
      <c r="F31" s="58"/>
      <c r="G31" s="58"/>
      <c r="H31" s="29"/>
      <c r="I31" s="16"/>
      <c r="J31" s="8"/>
      <c r="K31" s="7"/>
      <c r="L31" s="17"/>
      <c r="M31" s="17"/>
      <c r="N31" s="17"/>
      <c r="O31" s="86"/>
      <c r="P31" s="18"/>
      <c r="Q31" s="15"/>
      <c r="R31" s="13"/>
    </row>
    <row r="32" spans="1:22" x14ac:dyDescent="0.2">
      <c r="A32" s="7"/>
      <c r="B32" s="7"/>
      <c r="C32" s="7"/>
      <c r="D32" s="7"/>
      <c r="E32" s="7"/>
      <c r="F32" s="7"/>
      <c r="G32" s="7"/>
      <c r="H32" s="31"/>
      <c r="I32" s="9"/>
      <c r="J32" s="8"/>
      <c r="K32" s="9"/>
      <c r="L32" s="19"/>
      <c r="M32" s="19"/>
      <c r="N32" s="19"/>
      <c r="O32" s="85"/>
      <c r="P32" s="20"/>
      <c r="Q32" s="15"/>
      <c r="R32" s="6"/>
    </row>
    <row r="33" spans="1:18" x14ac:dyDescent="0.2">
      <c r="A33" s="11"/>
      <c r="B33" s="11"/>
      <c r="C33" s="11"/>
      <c r="D33" s="11"/>
      <c r="E33" s="11"/>
      <c r="F33" s="11"/>
      <c r="G33" s="11"/>
      <c r="H33" s="62"/>
      <c r="I33" s="12"/>
      <c r="J33" s="12"/>
      <c r="K33" s="13"/>
      <c r="L33" s="14"/>
      <c r="M33" s="14"/>
      <c r="N33" s="14"/>
      <c r="O33" s="85"/>
      <c r="P33" s="14"/>
      <c r="Q33" s="15"/>
      <c r="R33" s="6"/>
    </row>
    <row r="34" spans="1:18" x14ac:dyDescent="0.2">
      <c r="A34" s="11"/>
      <c r="B34" s="11"/>
      <c r="C34" s="11"/>
      <c r="D34" s="11"/>
      <c r="E34" s="11"/>
      <c r="F34" s="11"/>
      <c r="G34" s="11"/>
      <c r="H34" s="62"/>
      <c r="I34" s="12"/>
      <c r="J34" s="12"/>
      <c r="K34" s="12"/>
      <c r="L34" s="14"/>
      <c r="M34" s="14"/>
      <c r="N34" s="19"/>
      <c r="O34" s="85"/>
      <c r="P34" s="20"/>
      <c r="Q34" s="15"/>
      <c r="R34" s="13"/>
    </row>
    <row r="35" spans="1:18" x14ac:dyDescent="0.2">
      <c r="A35" s="7"/>
      <c r="B35" s="7"/>
      <c r="C35" s="7"/>
      <c r="D35" s="7"/>
      <c r="E35" s="7"/>
      <c r="F35" s="7"/>
      <c r="G35" s="7"/>
      <c r="H35" s="31"/>
      <c r="I35" s="8"/>
      <c r="J35" s="8"/>
      <c r="K35" s="9"/>
      <c r="L35" s="21"/>
      <c r="M35" s="21"/>
      <c r="N35" s="21"/>
      <c r="O35" s="62"/>
      <c r="P35" s="21"/>
      <c r="Q35" s="15"/>
      <c r="R35" s="6"/>
    </row>
    <row r="36" spans="1:18" x14ac:dyDescent="0.2">
      <c r="A36" s="11"/>
      <c r="B36" s="11"/>
      <c r="C36" s="11"/>
      <c r="D36" s="11"/>
      <c r="E36" s="11"/>
      <c r="F36" s="11"/>
      <c r="G36" s="11"/>
      <c r="H36" s="62"/>
      <c r="I36" s="12"/>
      <c r="J36" s="12"/>
      <c r="K36" s="13"/>
      <c r="L36" s="14"/>
      <c r="M36" s="14"/>
      <c r="N36" s="14"/>
      <c r="O36" s="85"/>
      <c r="P36" s="14"/>
      <c r="Q36" s="15"/>
      <c r="R36" s="6"/>
    </row>
    <row r="37" spans="1:18" x14ac:dyDescent="0.2">
      <c r="A37" s="11"/>
      <c r="B37" s="11"/>
      <c r="C37" s="11"/>
      <c r="D37" s="11"/>
      <c r="E37" s="11"/>
      <c r="F37" s="11"/>
      <c r="G37" s="11"/>
      <c r="H37" s="62"/>
      <c r="I37" s="12"/>
      <c r="J37" s="12"/>
      <c r="K37" s="13"/>
      <c r="L37" s="12"/>
      <c r="M37" s="12"/>
      <c r="N37" s="12"/>
      <c r="O37" s="62"/>
      <c r="P37" s="12"/>
      <c r="Q37" s="10"/>
      <c r="R37" s="6"/>
    </row>
    <row r="38" spans="1:18" x14ac:dyDescent="0.2">
      <c r="A38" s="7"/>
      <c r="B38" s="7"/>
      <c r="C38" s="57"/>
      <c r="D38" s="57"/>
      <c r="E38" s="57"/>
      <c r="F38" s="57"/>
      <c r="G38" s="57"/>
      <c r="H38" s="31"/>
      <c r="I38" s="9"/>
      <c r="J38" s="8"/>
      <c r="K38" s="9"/>
      <c r="L38" s="8"/>
      <c r="M38" s="8"/>
      <c r="N38" s="8"/>
      <c r="O38" s="62"/>
      <c r="P38" s="8"/>
      <c r="Q38" s="10"/>
      <c r="R38" s="6"/>
    </row>
    <row r="39" spans="1:18" x14ac:dyDescent="0.2">
      <c r="A39" s="7"/>
      <c r="B39" s="7"/>
      <c r="C39" s="7"/>
      <c r="D39" s="7"/>
      <c r="E39" s="7"/>
      <c r="F39" s="7"/>
      <c r="G39" s="7"/>
      <c r="H39" s="31"/>
      <c r="I39" s="9"/>
      <c r="J39" s="8"/>
      <c r="K39" s="9"/>
      <c r="L39" s="8"/>
      <c r="M39" s="8"/>
      <c r="N39" s="8"/>
      <c r="O39" s="62"/>
      <c r="P39" s="8"/>
      <c r="Q39" s="10"/>
      <c r="R39" s="6"/>
    </row>
    <row r="40" spans="1:18" x14ac:dyDescent="0.2">
      <c r="A40" s="7"/>
      <c r="B40" s="7"/>
      <c r="C40" s="7"/>
      <c r="D40" s="7"/>
      <c r="E40" s="7"/>
      <c r="F40" s="7"/>
      <c r="G40" s="7"/>
      <c r="H40" s="31"/>
      <c r="I40" s="8"/>
      <c r="J40" s="8"/>
      <c r="K40" s="9"/>
      <c r="L40" s="8"/>
      <c r="M40" s="8"/>
      <c r="N40" s="8"/>
      <c r="O40" s="62"/>
      <c r="P40" s="8"/>
      <c r="Q40" s="10"/>
      <c r="R40" s="6"/>
    </row>
    <row r="41" spans="1:18" x14ac:dyDescent="0.2">
      <c r="A41" s="11"/>
      <c r="B41" s="11"/>
      <c r="C41" s="11"/>
      <c r="D41" s="11"/>
      <c r="E41" s="11"/>
      <c r="F41" s="11"/>
      <c r="G41" s="11"/>
      <c r="H41" s="62"/>
      <c r="I41" s="12"/>
      <c r="J41" s="12"/>
      <c r="K41" s="12"/>
      <c r="L41" s="12"/>
      <c r="M41" s="12"/>
      <c r="N41" s="12"/>
      <c r="O41" s="62"/>
      <c r="P41" s="22"/>
      <c r="Q41" s="10"/>
      <c r="R41" s="13"/>
    </row>
    <row r="42" spans="1:18" x14ac:dyDescent="0.2">
      <c r="A42" s="11"/>
      <c r="B42" s="11"/>
      <c r="C42" s="11"/>
      <c r="D42" s="11"/>
      <c r="E42" s="11"/>
      <c r="F42" s="11"/>
      <c r="G42" s="11"/>
      <c r="H42" s="62"/>
      <c r="I42" s="12"/>
      <c r="J42" s="12"/>
      <c r="K42" s="13"/>
      <c r="L42" s="13"/>
      <c r="M42" s="13"/>
      <c r="N42" s="13"/>
      <c r="O42" s="85"/>
      <c r="P42" s="23"/>
      <c r="Q42" s="10"/>
      <c r="R42" s="6"/>
    </row>
    <row r="43" spans="1:18" x14ac:dyDescent="0.2">
      <c r="A43" s="11"/>
      <c r="B43" s="11"/>
      <c r="C43" s="11"/>
      <c r="D43" s="11"/>
      <c r="E43" s="11"/>
      <c r="F43" s="11"/>
      <c r="G43" s="11"/>
      <c r="H43" s="62"/>
      <c r="I43" s="12"/>
      <c r="J43" s="12"/>
      <c r="K43" s="12"/>
      <c r="L43" s="13"/>
      <c r="M43" s="13"/>
      <c r="N43" s="13"/>
      <c r="O43" s="85"/>
      <c r="P43" s="23"/>
      <c r="Q43" s="10"/>
      <c r="R43" s="13"/>
    </row>
    <row r="44" spans="1:18" ht="13.5" x14ac:dyDescent="0.2">
      <c r="A44" s="24"/>
      <c r="B44" s="24"/>
      <c r="C44" s="24"/>
      <c r="D44" s="24"/>
      <c r="E44" s="24"/>
      <c r="F44" s="24"/>
      <c r="G44" s="24"/>
      <c r="H44" s="31"/>
      <c r="I44" s="8"/>
      <c r="J44" s="8"/>
      <c r="K44" s="8"/>
      <c r="L44" s="8"/>
      <c r="M44" s="8"/>
      <c r="N44" s="8"/>
      <c r="O44" s="62"/>
      <c r="P44" s="25"/>
      <c r="Q44" s="10"/>
      <c r="R44" s="6"/>
    </row>
    <row r="45" spans="1:18" x14ac:dyDescent="0.2">
      <c r="A45" s="11"/>
      <c r="B45" s="11"/>
      <c r="C45" s="11"/>
      <c r="D45" s="11"/>
      <c r="E45" s="11"/>
      <c r="F45" s="11"/>
      <c r="G45" s="11"/>
      <c r="H45" s="62"/>
      <c r="I45" s="12"/>
      <c r="J45" s="12"/>
      <c r="K45" s="13"/>
      <c r="L45" s="13"/>
      <c r="M45" s="13"/>
      <c r="N45" s="13"/>
      <c r="O45" s="85"/>
      <c r="P45" s="23"/>
      <c r="Q45" s="10"/>
      <c r="R45" s="6"/>
    </row>
    <row r="46" spans="1:18" x14ac:dyDescent="0.2">
      <c r="A46" s="11"/>
      <c r="B46" s="11"/>
      <c r="C46" s="11"/>
      <c r="D46" s="11"/>
      <c r="E46" s="11"/>
      <c r="F46" s="11"/>
      <c r="G46" s="11"/>
      <c r="H46" s="62"/>
      <c r="I46" s="12"/>
      <c r="J46" s="12"/>
      <c r="K46" s="12"/>
      <c r="L46" s="13"/>
      <c r="M46" s="13"/>
      <c r="N46" s="13"/>
      <c r="O46" s="85"/>
      <c r="P46" s="23"/>
      <c r="Q46" s="10"/>
      <c r="R46" s="13"/>
    </row>
    <row r="47" spans="1:18" x14ac:dyDescent="0.2">
      <c r="A47" s="11"/>
      <c r="B47" s="11"/>
      <c r="C47" s="11"/>
      <c r="D47" s="11"/>
      <c r="E47" s="11"/>
      <c r="F47" s="11"/>
      <c r="G47" s="11"/>
      <c r="H47" s="62"/>
      <c r="I47" s="12"/>
      <c r="J47" s="12"/>
      <c r="K47" s="13"/>
      <c r="L47" s="13"/>
      <c r="M47" s="13"/>
      <c r="N47" s="13"/>
      <c r="O47" s="85"/>
      <c r="P47" s="23"/>
      <c r="Q47" s="10"/>
      <c r="R47" s="6"/>
    </row>
    <row r="48" spans="1:18" ht="13.5" x14ac:dyDescent="0.2">
      <c r="A48" s="7"/>
      <c r="B48" s="7"/>
      <c r="C48" s="7"/>
      <c r="D48" s="7"/>
      <c r="E48" s="7"/>
      <c r="F48" s="7"/>
      <c r="G48" s="7"/>
      <c r="H48" s="31"/>
      <c r="I48" s="9"/>
      <c r="J48" s="8"/>
      <c r="K48" s="9"/>
      <c r="L48" s="8"/>
      <c r="M48" s="8"/>
      <c r="N48" s="8"/>
      <c r="O48" s="62"/>
      <c r="P48" s="25"/>
      <c r="Q48" s="10"/>
      <c r="R48" s="6"/>
    </row>
    <row r="49" spans="1:18" x14ac:dyDescent="0.2">
      <c r="A49" s="11"/>
      <c r="B49" s="11"/>
      <c r="C49" s="11"/>
      <c r="D49" s="11"/>
      <c r="E49" s="11"/>
      <c r="F49" s="11"/>
      <c r="G49" s="11"/>
      <c r="H49" s="62"/>
      <c r="I49" s="12"/>
      <c r="J49" s="12"/>
      <c r="K49" s="13"/>
      <c r="L49" s="13"/>
      <c r="M49" s="13"/>
      <c r="N49" s="13"/>
      <c r="O49" s="85"/>
      <c r="P49" s="13"/>
      <c r="Q49" s="10"/>
      <c r="R49" s="6"/>
    </row>
    <row r="50" spans="1:18" ht="13.5" x14ac:dyDescent="0.2">
      <c r="A50" s="26"/>
      <c r="B50" s="7"/>
      <c r="C50" s="7"/>
      <c r="D50" s="7"/>
      <c r="E50" s="7"/>
      <c r="F50" s="7"/>
      <c r="G50" s="7"/>
      <c r="H50" s="31"/>
      <c r="I50" s="9"/>
      <c r="J50" s="8"/>
      <c r="K50" s="9"/>
      <c r="L50" s="8"/>
      <c r="M50" s="8"/>
      <c r="N50" s="8"/>
      <c r="O50" s="62"/>
      <c r="P50" s="27"/>
      <c r="Q50" s="10"/>
      <c r="R50" s="13"/>
    </row>
    <row r="51" spans="1:18" x14ac:dyDescent="0.2">
      <c r="A51" s="26"/>
      <c r="B51" s="7"/>
      <c r="C51" s="7"/>
      <c r="D51" s="7"/>
      <c r="E51" s="7"/>
      <c r="F51" s="7"/>
      <c r="G51" s="7"/>
      <c r="H51" s="31"/>
      <c r="I51" s="9"/>
      <c r="J51" s="8"/>
      <c r="K51" s="9"/>
      <c r="L51" s="8"/>
      <c r="M51" s="8"/>
      <c r="N51" s="8"/>
      <c r="O51" s="62"/>
      <c r="P51" s="8"/>
      <c r="Q51" s="10"/>
      <c r="R51" s="6"/>
    </row>
    <row r="52" spans="1:18" ht="13.5" x14ac:dyDescent="0.2">
      <c r="A52" s="26"/>
      <c r="B52" s="7"/>
      <c r="C52" s="7"/>
      <c r="D52" s="7"/>
      <c r="E52" s="7"/>
      <c r="F52" s="7"/>
      <c r="G52" s="7"/>
      <c r="H52" s="31"/>
      <c r="I52" s="9"/>
      <c r="J52" s="8"/>
      <c r="K52" s="9"/>
      <c r="L52" s="8"/>
      <c r="M52" s="8"/>
      <c r="N52" s="8"/>
      <c r="O52" s="62"/>
      <c r="P52" s="27"/>
      <c r="Q52" s="10"/>
      <c r="R52" s="13"/>
    </row>
    <row r="53" spans="1:18" x14ac:dyDescent="0.2">
      <c r="A53" s="26"/>
      <c r="B53" s="7"/>
      <c r="C53" s="7"/>
      <c r="D53" s="7"/>
      <c r="E53" s="7"/>
      <c r="F53" s="7"/>
      <c r="G53" s="7"/>
      <c r="H53" s="31"/>
      <c r="I53" s="9"/>
      <c r="J53" s="8"/>
      <c r="K53" s="9"/>
      <c r="L53" s="8"/>
      <c r="M53" s="8"/>
      <c r="N53" s="8"/>
      <c r="O53" s="62"/>
      <c r="P53" s="8"/>
      <c r="Q53" s="10"/>
      <c r="R53" s="6"/>
    </row>
    <row r="54" spans="1:18" x14ac:dyDescent="0.2">
      <c r="A54" s="28"/>
      <c r="B54" s="29"/>
      <c r="C54" s="29"/>
      <c r="D54" s="29"/>
      <c r="E54" s="29"/>
      <c r="F54" s="29"/>
      <c r="G54" s="29"/>
      <c r="H54" s="30"/>
      <c r="I54" s="30"/>
      <c r="J54" s="30"/>
      <c r="K54" s="30"/>
      <c r="L54" s="31"/>
      <c r="M54" s="31"/>
      <c r="N54" s="31"/>
      <c r="O54" s="62"/>
      <c r="P54" s="31"/>
      <c r="Q54" s="10"/>
      <c r="R54" s="6"/>
    </row>
    <row r="55" spans="1:18" x14ac:dyDescent="0.2">
      <c r="A55" s="32"/>
      <c r="B55" s="32"/>
      <c r="C55" s="32"/>
      <c r="D55" s="32"/>
      <c r="E55" s="32"/>
      <c r="F55" s="32"/>
      <c r="G55" s="32"/>
      <c r="H55" s="33"/>
      <c r="I55" s="34"/>
      <c r="J55" s="33"/>
      <c r="K55" s="34"/>
      <c r="L55" s="33"/>
      <c r="M55" s="33"/>
      <c r="N55" s="33"/>
      <c r="O55" s="87"/>
      <c r="P55" s="33"/>
      <c r="Q55" s="35"/>
      <c r="R55" s="36"/>
    </row>
    <row r="58" spans="1:18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</sheetData>
  <mergeCells count="20">
    <mergeCell ref="L2:L3"/>
    <mergeCell ref="M2:N2"/>
    <mergeCell ref="H2:H3"/>
    <mergeCell ref="I2:I3"/>
    <mergeCell ref="B31:C31"/>
    <mergeCell ref="A28:N28"/>
    <mergeCell ref="A29:N29"/>
    <mergeCell ref="O1:O3"/>
    <mergeCell ref="J2:J3"/>
    <mergeCell ref="K2:K3"/>
    <mergeCell ref="H1:N1"/>
    <mergeCell ref="A27:C27"/>
    <mergeCell ref="A1:A3"/>
    <mergeCell ref="B1:B3"/>
    <mergeCell ref="C1:C3"/>
    <mergeCell ref="D2:D3"/>
    <mergeCell ref="E1:G1"/>
    <mergeCell ref="E2:E3"/>
    <mergeCell ref="F2:F3"/>
    <mergeCell ref="G2:G3"/>
  </mergeCells>
  <printOptions horizontalCentered="1"/>
  <pageMargins left="0.15748031496062992" right="0.19685039370078741" top="0.6692913385826772" bottom="0.47244094488188981" header="0.27559055118110237" footer="0.27559055118110237"/>
  <pageSetup paperSize="9" scale="50" orientation="landscape" r:id="rId1"/>
  <headerFooter alignWithMargins="0">
    <oddHeader>&amp;C&amp;"Times New Roman,Félkövér"&amp;14 2023. évben az önkormányzat által támogatott rendezvények&amp;R&amp;"Times New Roman,Normál"2.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2_melléklet</vt:lpstr>
      <vt:lpstr>'2_melléklet'!Nyomtatási_cím</vt:lpstr>
      <vt:lpstr>'2_melléklet'!Nyomtatási_terület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Szalaine</cp:lastModifiedBy>
  <cp:lastPrinted>2023-01-24T10:10:17Z</cp:lastPrinted>
  <dcterms:created xsi:type="dcterms:W3CDTF">2011-10-20T06:14:18Z</dcterms:created>
  <dcterms:modified xsi:type="dcterms:W3CDTF">2023-01-24T10:10:52Z</dcterms:modified>
</cp:coreProperties>
</file>