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765"/>
  </bookViews>
  <sheets>
    <sheet name="FP " sheetId="14" r:id="rId1"/>
  </sheets>
  <definedNames>
    <definedName name="_xlnm._FilterDatabase" localSheetId="0" hidden="1">'FP '!$A$10:$L$18</definedName>
    <definedName name="_xlnm.Print_Titles" localSheetId="0">'FP '!$1:$10</definedName>
    <definedName name="_xlnm.Print_Area" localSheetId="0">'FP '!$A$1:$M$20</definedName>
    <definedName name="Z_453F1359_11AB_46AC_BFFF_806365765661_.wvu.Cols" localSheetId="0" hidden="1">'FP '!#REF!</definedName>
    <definedName name="Z_453F1359_11AB_46AC_BFFF_806365765661_.wvu.FilterData" localSheetId="0" hidden="1">'FP '!#REF!</definedName>
    <definedName name="Z_453F1359_11AB_46AC_BFFF_806365765661_.wvu.PrintArea" localSheetId="0" hidden="1">'FP '!$A$1:$J$40</definedName>
    <definedName name="Z_453F1359_11AB_46AC_BFFF_806365765661_.wvu.PrintTitles" localSheetId="0" hidden="1">'FP '!$8:$9</definedName>
    <definedName name="Z_B2041BAC_C6C2_4B63_9899_7749463F4BF5_.wvu.FilterData" localSheetId="0" hidden="1">'FP '!#REF!</definedName>
  </definedNames>
  <calcPr calcId="145621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4" l="1"/>
  <c r="E20" i="14" s="1"/>
  <c r="B20" i="14"/>
</calcChain>
</file>

<file path=xl/sharedStrings.xml><?xml version="1.0" encoding="utf-8"?>
<sst xmlns="http://schemas.openxmlformats.org/spreadsheetml/2006/main" count="81" uniqueCount="48">
  <si>
    <t>Fontossági sorrend</t>
  </si>
  <si>
    <t>Az érintett ellátásért felelős(ök) megnevezése</t>
  </si>
  <si>
    <t>Tervezett nettó költség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</si>
  <si>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</si>
  <si>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</si>
  <si>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</si>
  <si>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</si>
  <si>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</si>
  <si>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</si>
  <si>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</si>
  <si>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 xml:space="preserve">FELÚJÍTÁSOK ÉS PÓTLÁSOK ÖSSZEFOGLALÓ TÁBLÁZATA </t>
  </si>
  <si>
    <t>rövid</t>
  </si>
  <si>
    <t>közép</t>
  </si>
  <si>
    <t>Rendkívüli helyzetből adódó azonnali feladatok</t>
  </si>
  <si>
    <t>hosszú</t>
  </si>
  <si>
    <t>I. ütem</t>
  </si>
  <si>
    <t>Forrás megnevezése***</t>
  </si>
  <si>
    <t>Víziközmű-rendszer kódja: **</t>
  </si>
  <si>
    <r>
      <t xml:space="preserve">ellátásért felelős / ellátásért felelősök képviselője / </t>
    </r>
    <r>
      <rPr>
        <u/>
        <sz val="11"/>
        <rFont val="Calibri"/>
        <family val="2"/>
        <charset val="238"/>
        <scheme val="minor"/>
      </rPr>
      <t xml:space="preserve">víziközmű-szolgáltató </t>
    </r>
    <r>
      <rPr>
        <sz val="11"/>
        <rFont val="Calibri"/>
        <family val="2"/>
        <charset val="238"/>
        <scheme val="minor"/>
      </rPr>
      <t>*</t>
    </r>
  </si>
  <si>
    <t>X</t>
  </si>
  <si>
    <t>A Vksztv. 11. § (4) bekezdés szerinti véleményező fél megnevezése:</t>
  </si>
  <si>
    <t>Víziközmű-szolgátatási ágazat megnevezése:</t>
  </si>
  <si>
    <t>Ivóvíz ágazat</t>
  </si>
  <si>
    <t>Gördülő fejlesztési terv a 2024 - 2038 időszakra</t>
  </si>
  <si>
    <t>Tiszaújváros Város Önkormányzata</t>
  </si>
  <si>
    <t>11-28352-1-001-01-14</t>
  </si>
  <si>
    <t>Használati díj/bérleti díj</t>
  </si>
  <si>
    <t>Tiszaújváros területén tűzcsapok és a hozzá tartozó szerelvények cseréje</t>
  </si>
  <si>
    <t xml:space="preserve">Tiszaújváros területén ivóvíz bekötővezetékek kiváltása </t>
  </si>
  <si>
    <t>Tiszaújváros területén csomóponti aknákban lévő tolózárak és acél csővezetékek cseréje</t>
  </si>
  <si>
    <t>Tiszaújváros területén csomóponti aknák födémének és fedlapjainak cseréje, terepszintnek megfelelően történő kiemelése</t>
  </si>
  <si>
    <t>Vízjogi engedély köteles-e, hatósági bejelentés köteles-e? (igen/nem)</t>
  </si>
  <si>
    <t>igen</t>
  </si>
  <si>
    <t>nem</t>
  </si>
  <si>
    <t>ÉRV. Északmagyarországi Regionális Vízművek Zártkörűen Működő Részvénytársaság</t>
  </si>
  <si>
    <t xml:space="preserve">Tiszaújváros, Örösi út DN 200-as KMPVC elosztó vezeték cseréje I. ütem </t>
  </si>
  <si>
    <t>Tiszaújváros, Lévai utcán DN 200-as KMPVC elosztó vezeték cseréje I. ütem</t>
  </si>
  <si>
    <t>Tiszaújváros, Mátyás király úti nyomásfokozó gépház 1 db nyomásfokozó blokkszivattyú cseréje</t>
  </si>
  <si>
    <r>
      <t xml:space="preserve">Változás mértéke
 (%)
</t>
    </r>
    <r>
      <rPr>
        <b/>
        <sz val="14"/>
        <color rgb="FFFF0000"/>
        <rFont val="Calibri"/>
        <family val="2"/>
        <charset val="238"/>
        <scheme val="minor"/>
      </rPr>
      <t>"V"</t>
    </r>
  </si>
  <si>
    <t>elmarad a munka</t>
  </si>
  <si>
    <t>új munka</t>
  </si>
  <si>
    <t>Megjegyzés</t>
  </si>
  <si>
    <t>költségek térnek el</t>
  </si>
  <si>
    <t>(E Ft)</t>
  </si>
  <si>
    <t>Várható nettó költség
(E Ft)
"F"</t>
  </si>
  <si>
    <r>
      <t xml:space="preserve">Tervezett feladatok nettó költsége a teljes ütem tekintetében [E Ft]
</t>
    </r>
    <r>
      <rPr>
        <b/>
        <sz val="14"/>
        <color theme="1"/>
        <rFont val="Calibri"/>
        <family val="2"/>
        <charset val="238"/>
        <scheme val="minor"/>
      </rPr>
      <t>" K1"</t>
    </r>
  </si>
  <si>
    <t>Változással érintett feladatok összes költsége
  [E Ft]
"F"</t>
  </si>
  <si>
    <t>Rendelkezésre álló források számszerűsített értéke a teljes ütem tekintetében [E Ft]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</si>
</sst>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rgb="FFFF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rgb="FFFF0000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rgb="FFFF0000"/>
      </diagonal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9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9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justify" vertical="justify" wrapText="1"/>
      <protection locked="0"/>
    </xf>
    <xf numFmtId="0" fontId="13" fillId="0" borderId="5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3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justify" vertical="justify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/>
      <protection locked="0"/>
    </xf>
    <xf numFmtId="3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center" vertical="center" wrapText="1"/>
    </xf>
    <xf numFmtId="14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justify" vertical="justify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0" fillId="0" borderId="4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vertical="center"/>
    </xf>
    <xf numFmtId="3" fontId="15" fillId="2" borderId="5" xfId="0" applyNumberFormat="1" applyFont="1" applyFill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4" fontId="15" fillId="0" borderId="18" xfId="0" applyNumberFormat="1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/>
    </xf>
    <xf numFmtId="0" fontId="13" fillId="0" borderId="0" xfId="0" applyFont="1" applyFill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</cellXfs>
  <cellStyles count="43">
    <cellStyle name="Ezres 10" xfId="36"/>
    <cellStyle name="Ezres 2" xfId="3"/>
    <cellStyle name="Ezres 3" xfId="4"/>
    <cellStyle name="Ezres 3 2" xfId="10"/>
    <cellStyle name="Ezres 3 3" xfId="40"/>
    <cellStyle name="Ezres 4" xfId="11"/>
    <cellStyle name="Ezres 4 2" xfId="12"/>
    <cellStyle name="Ezres 4 3" xfId="13"/>
    <cellStyle name="Ezres 5" xfId="14"/>
    <cellStyle name="Ezres 6" xfId="15"/>
    <cellStyle name="Ezres 7" xfId="16"/>
    <cellStyle name="Ezres 8" xfId="17"/>
    <cellStyle name="Ezres 9" xfId="18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Layout" zoomScale="85" zoomScaleNormal="100" zoomScaleSheetLayoutView="100" zoomScalePageLayoutView="85" workbookViewId="0">
      <selection activeCell="C19" sqref="C19"/>
    </sheetView>
  </sheetViews>
  <sheetFormatPr defaultColWidth="8.7109375" defaultRowHeight="15"/>
  <cols>
    <col min="1" max="1" width="12" style="2" customWidth="1"/>
    <col min="2" max="2" width="42.7109375" style="5" customWidth="1"/>
    <col min="3" max="3" width="23.28515625" style="6" customWidth="1"/>
    <col min="4" max="4" width="17.85546875" style="4" customWidth="1"/>
    <col min="5" max="5" width="13.7109375" style="13" bestFit="1" customWidth="1"/>
    <col min="6" max="6" width="13.7109375" style="30" customWidth="1"/>
    <col min="7" max="7" width="17.28515625" style="3" customWidth="1"/>
    <col min="8" max="8" width="12.42578125" style="4" customWidth="1"/>
    <col min="9" max="9" width="12.5703125" style="4" customWidth="1"/>
    <col min="10" max="12" width="10.7109375" style="2" customWidth="1"/>
    <col min="13" max="13" width="12.140625" style="58" customWidth="1"/>
    <col min="14" max="16384" width="8.7109375" style="2"/>
  </cols>
  <sheetData>
    <row r="1" spans="1:13">
      <c r="A1" s="83" t="s">
        <v>23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</row>
    <row r="2" spans="1:13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3">
      <c r="A3" s="71" t="s">
        <v>7</v>
      </c>
      <c r="B3" s="72"/>
      <c r="C3" s="72"/>
      <c r="D3" s="72"/>
      <c r="E3" s="72"/>
      <c r="F3" s="26"/>
      <c r="G3" s="73" t="s">
        <v>18</v>
      </c>
      <c r="H3" s="73"/>
      <c r="I3" s="73"/>
      <c r="J3" s="73"/>
      <c r="K3" s="73"/>
      <c r="L3" s="74"/>
    </row>
    <row r="4" spans="1:13">
      <c r="A4" s="71" t="s">
        <v>8</v>
      </c>
      <c r="B4" s="72"/>
      <c r="C4" s="72"/>
      <c r="D4" s="72"/>
      <c r="E4" s="72"/>
      <c r="F4" s="26"/>
      <c r="G4" s="73" t="s">
        <v>34</v>
      </c>
      <c r="H4" s="73"/>
      <c r="I4" s="73"/>
      <c r="J4" s="73"/>
      <c r="K4" s="73"/>
      <c r="L4" s="74"/>
    </row>
    <row r="5" spans="1:13">
      <c r="A5" s="76" t="s">
        <v>21</v>
      </c>
      <c r="B5" s="77"/>
      <c r="C5" s="77"/>
      <c r="D5" s="77"/>
      <c r="E5" s="77"/>
      <c r="F5" s="27"/>
      <c r="G5" s="78" t="s">
        <v>22</v>
      </c>
      <c r="H5" s="79"/>
      <c r="I5" s="79"/>
      <c r="J5" s="79"/>
      <c r="K5" s="79"/>
      <c r="L5" s="80"/>
    </row>
    <row r="6" spans="1:13" ht="15" customHeight="1">
      <c r="A6" s="86" t="s">
        <v>20</v>
      </c>
      <c r="B6" s="87"/>
      <c r="C6" s="87"/>
      <c r="D6" s="87"/>
      <c r="E6" s="88"/>
      <c r="F6" s="28"/>
      <c r="G6" s="89" t="s">
        <v>24</v>
      </c>
      <c r="H6" s="90"/>
      <c r="I6" s="90"/>
      <c r="J6" s="90"/>
      <c r="K6" s="90"/>
      <c r="L6" s="91"/>
    </row>
    <row r="7" spans="1:13">
      <c r="A7" s="71" t="s">
        <v>17</v>
      </c>
      <c r="B7" s="72"/>
      <c r="C7" s="72"/>
      <c r="D7" s="72"/>
      <c r="E7" s="72"/>
      <c r="F7" s="26"/>
      <c r="G7" s="66" t="s">
        <v>25</v>
      </c>
      <c r="H7" s="66"/>
      <c r="I7" s="66"/>
      <c r="J7" s="66"/>
      <c r="K7" s="66"/>
      <c r="L7" s="67"/>
    </row>
    <row r="8" spans="1:13" ht="17.25" customHeight="1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70"/>
    </row>
    <row r="9" spans="1:13" ht="28.15" customHeight="1">
      <c r="A9" s="75" t="s">
        <v>0</v>
      </c>
      <c r="B9" s="64" t="s">
        <v>9</v>
      </c>
      <c r="C9" s="64" t="s">
        <v>31</v>
      </c>
      <c r="D9" s="64" t="s">
        <v>1</v>
      </c>
      <c r="E9" s="15" t="s">
        <v>2</v>
      </c>
      <c r="F9" s="81" t="s">
        <v>44</v>
      </c>
      <c r="G9" s="64" t="s">
        <v>16</v>
      </c>
      <c r="H9" s="64" t="s">
        <v>3</v>
      </c>
      <c r="I9" s="64"/>
      <c r="J9" s="64" t="s">
        <v>4</v>
      </c>
      <c r="K9" s="64"/>
      <c r="L9" s="65"/>
    </row>
    <row r="10" spans="1:13" s="1" customFormat="1" ht="28.15" customHeight="1">
      <c r="A10" s="75"/>
      <c r="B10" s="64"/>
      <c r="C10" s="64"/>
      <c r="D10" s="64"/>
      <c r="E10" s="15" t="s">
        <v>43</v>
      </c>
      <c r="F10" s="82"/>
      <c r="G10" s="64"/>
      <c r="H10" s="16" t="s">
        <v>5</v>
      </c>
      <c r="I10" s="16" t="s">
        <v>6</v>
      </c>
      <c r="J10" s="15" t="s">
        <v>11</v>
      </c>
      <c r="K10" s="16" t="s">
        <v>12</v>
      </c>
      <c r="L10" s="23" t="s">
        <v>14</v>
      </c>
      <c r="M10" s="59" t="s">
        <v>41</v>
      </c>
    </row>
    <row r="11" spans="1:13" s="1" customFormat="1" ht="30">
      <c r="A11" s="17">
        <v>1</v>
      </c>
      <c r="B11" s="25" t="s">
        <v>13</v>
      </c>
      <c r="C11" s="14" t="s">
        <v>33</v>
      </c>
      <c r="D11" s="14" t="s">
        <v>24</v>
      </c>
      <c r="E11" s="19">
        <v>5378</v>
      </c>
      <c r="F11" s="29">
        <v>3230</v>
      </c>
      <c r="G11" s="24" t="s">
        <v>26</v>
      </c>
      <c r="H11" s="20">
        <v>45292</v>
      </c>
      <c r="I11" s="20">
        <v>45657</v>
      </c>
      <c r="J11" s="12" t="s">
        <v>19</v>
      </c>
      <c r="K11" s="18"/>
      <c r="L11" s="22"/>
      <c r="M11" s="59" t="s">
        <v>42</v>
      </c>
    </row>
    <row r="12" spans="1:13" s="1" customFormat="1" ht="30">
      <c r="A12" s="17">
        <v>2</v>
      </c>
      <c r="B12" s="25" t="s">
        <v>36</v>
      </c>
      <c r="C12" s="14" t="s">
        <v>32</v>
      </c>
      <c r="D12" s="14" t="s">
        <v>24</v>
      </c>
      <c r="E12" s="19">
        <v>18055</v>
      </c>
      <c r="F12" s="29">
        <v>55900</v>
      </c>
      <c r="G12" s="24" t="s">
        <v>26</v>
      </c>
      <c r="H12" s="20">
        <v>45292</v>
      </c>
      <c r="I12" s="20">
        <v>45657</v>
      </c>
      <c r="J12" s="12" t="s">
        <v>19</v>
      </c>
      <c r="K12" s="18"/>
      <c r="L12" s="22"/>
      <c r="M12" s="59" t="s">
        <v>42</v>
      </c>
    </row>
    <row r="13" spans="1:13" s="1" customFormat="1" ht="30">
      <c r="A13" s="17">
        <v>3</v>
      </c>
      <c r="B13" s="25" t="s">
        <v>27</v>
      </c>
      <c r="C13" s="14" t="s">
        <v>33</v>
      </c>
      <c r="D13" s="14" t="s">
        <v>24</v>
      </c>
      <c r="E13" s="19">
        <v>5000</v>
      </c>
      <c r="F13" s="29">
        <v>1000</v>
      </c>
      <c r="G13" s="24" t="s">
        <v>26</v>
      </c>
      <c r="H13" s="20">
        <v>45292</v>
      </c>
      <c r="I13" s="20">
        <v>45657</v>
      </c>
      <c r="J13" s="12" t="s">
        <v>19</v>
      </c>
      <c r="K13" s="18"/>
      <c r="L13" s="22"/>
      <c r="M13" s="59" t="s">
        <v>42</v>
      </c>
    </row>
    <row r="14" spans="1:13" s="1" customFormat="1" ht="30">
      <c r="A14" s="17">
        <v>4</v>
      </c>
      <c r="B14" s="25" t="s">
        <v>28</v>
      </c>
      <c r="C14" s="14" t="s">
        <v>33</v>
      </c>
      <c r="D14" s="14" t="s">
        <v>24</v>
      </c>
      <c r="E14" s="19">
        <v>3000</v>
      </c>
      <c r="F14" s="29">
        <v>2000</v>
      </c>
      <c r="G14" s="24" t="s">
        <v>26</v>
      </c>
      <c r="H14" s="20">
        <v>45292</v>
      </c>
      <c r="I14" s="20">
        <v>45657</v>
      </c>
      <c r="J14" s="12" t="s">
        <v>19</v>
      </c>
      <c r="K14" s="18"/>
      <c r="L14" s="22"/>
      <c r="M14" s="59" t="s">
        <v>42</v>
      </c>
    </row>
    <row r="15" spans="1:13" s="1" customFormat="1" ht="30">
      <c r="A15" s="17">
        <v>5</v>
      </c>
      <c r="B15" s="25" t="s">
        <v>29</v>
      </c>
      <c r="C15" s="14" t="s">
        <v>33</v>
      </c>
      <c r="D15" s="14" t="s">
        <v>24</v>
      </c>
      <c r="E15" s="19">
        <v>5000</v>
      </c>
      <c r="F15" s="29">
        <v>1000</v>
      </c>
      <c r="G15" s="24" t="s">
        <v>26</v>
      </c>
      <c r="H15" s="20">
        <v>45292</v>
      </c>
      <c r="I15" s="20">
        <v>45657</v>
      </c>
      <c r="J15" s="12" t="s">
        <v>19</v>
      </c>
      <c r="K15" s="18"/>
      <c r="L15" s="22"/>
      <c r="M15" s="59" t="s">
        <v>42</v>
      </c>
    </row>
    <row r="16" spans="1:13" s="1" customFormat="1" ht="30">
      <c r="A16" s="31">
        <v>6</v>
      </c>
      <c r="B16" s="32" t="s">
        <v>35</v>
      </c>
      <c r="C16" s="33" t="s">
        <v>33</v>
      </c>
      <c r="D16" s="33" t="s">
        <v>24</v>
      </c>
      <c r="E16" s="34">
        <v>1814</v>
      </c>
      <c r="F16" s="35">
        <v>0</v>
      </c>
      <c r="G16" s="36" t="s">
        <v>26</v>
      </c>
      <c r="H16" s="37">
        <v>45292</v>
      </c>
      <c r="I16" s="37">
        <v>45657</v>
      </c>
      <c r="J16" s="38" t="s">
        <v>19</v>
      </c>
      <c r="K16" s="39"/>
      <c r="L16" s="40"/>
      <c r="M16" s="62" t="s">
        <v>39</v>
      </c>
    </row>
    <row r="17" spans="1:13" ht="50.25" customHeight="1">
      <c r="A17" s="17">
        <v>7</v>
      </c>
      <c r="B17" s="25" t="s">
        <v>30</v>
      </c>
      <c r="C17" s="14" t="s">
        <v>33</v>
      </c>
      <c r="D17" s="14" t="s">
        <v>24</v>
      </c>
      <c r="E17" s="19">
        <v>2070</v>
      </c>
      <c r="F17" s="29">
        <v>1070</v>
      </c>
      <c r="G17" s="24" t="s">
        <v>26</v>
      </c>
      <c r="H17" s="20">
        <v>45292</v>
      </c>
      <c r="I17" s="20">
        <v>45657</v>
      </c>
      <c r="J17" s="12" t="s">
        <v>19</v>
      </c>
      <c r="K17" s="18"/>
      <c r="L17" s="22"/>
      <c r="M17" s="59" t="s">
        <v>42</v>
      </c>
    </row>
    <row r="18" spans="1:13" ht="50.25" customHeight="1">
      <c r="A18" s="41">
        <v>8</v>
      </c>
      <c r="B18" s="42" t="s">
        <v>37</v>
      </c>
      <c r="C18" s="43" t="s">
        <v>33</v>
      </c>
      <c r="D18" s="43" t="s">
        <v>24</v>
      </c>
      <c r="E18" s="29">
        <v>0</v>
      </c>
      <c r="F18" s="29">
        <v>4500</v>
      </c>
      <c r="G18" s="44" t="s">
        <v>26</v>
      </c>
      <c r="H18" s="45">
        <v>45292</v>
      </c>
      <c r="I18" s="45">
        <v>45657</v>
      </c>
      <c r="J18" s="46" t="s">
        <v>19</v>
      </c>
      <c r="K18" s="47"/>
      <c r="L18" s="48"/>
      <c r="M18" s="63" t="s">
        <v>40</v>
      </c>
    </row>
    <row r="19" spans="1:13" ht="75">
      <c r="A19" s="49"/>
      <c r="B19" s="50" t="s">
        <v>45</v>
      </c>
      <c r="C19" s="51" t="s">
        <v>47</v>
      </c>
      <c r="D19" s="52" t="s">
        <v>46</v>
      </c>
      <c r="E19" s="53" t="s">
        <v>38</v>
      </c>
      <c r="F19" s="60"/>
    </row>
    <row r="20" spans="1:13">
      <c r="A20" s="54" t="s">
        <v>15</v>
      </c>
      <c r="B20" s="55">
        <f>E11+E12+E13+E14+E15+E16+E17</f>
        <v>40317</v>
      </c>
      <c r="C20" s="55">
        <v>40317</v>
      </c>
      <c r="D20" s="56">
        <f>E16+F18</f>
        <v>6314</v>
      </c>
      <c r="E20" s="57">
        <f>(D20/B20)*100</f>
        <v>15.660887466825409</v>
      </c>
      <c r="F20" s="61"/>
    </row>
    <row r="21" spans="1:13">
      <c r="A21" s="11"/>
      <c r="B21" s="21"/>
      <c r="C21" s="7"/>
    </row>
    <row r="22" spans="1:13">
      <c r="A22" s="11"/>
      <c r="B22" s="21"/>
      <c r="C22" s="8"/>
    </row>
    <row r="24" spans="1:13" ht="15.75">
      <c r="B24" s="9"/>
    </row>
    <row r="25" spans="1:13" ht="15.75">
      <c r="B25" s="9"/>
    </row>
    <row r="26" spans="1:13" ht="15.75">
      <c r="B26" s="9"/>
    </row>
    <row r="27" spans="1:13" ht="15.75">
      <c r="B27" s="9"/>
    </row>
    <row r="28" spans="1:13" ht="15.75">
      <c r="B28" s="9"/>
    </row>
    <row r="29" spans="1:13" ht="15.75">
      <c r="B29" s="9"/>
    </row>
    <row r="30" spans="1:13" ht="15.75">
      <c r="B30" s="9"/>
    </row>
    <row r="31" spans="1:13" ht="15.75">
      <c r="B31" s="9"/>
    </row>
    <row r="32" spans="1:13" ht="15.75">
      <c r="B32" s="9"/>
    </row>
    <row r="33" spans="2:2" ht="15.75">
      <c r="B33" s="9"/>
    </row>
    <row r="34" spans="2:2" ht="15.75">
      <c r="B34" s="9"/>
    </row>
    <row r="35" spans="2:2" ht="15.75">
      <c r="B35" s="9"/>
    </row>
    <row r="36" spans="2:2" ht="15.75">
      <c r="B36" s="9"/>
    </row>
    <row r="37" spans="2:2" ht="15.75">
      <c r="B37" s="9"/>
    </row>
    <row r="38" spans="2:2" ht="15.75">
      <c r="B38" s="10"/>
    </row>
  </sheetData>
  <mergeCells count="21">
    <mergeCell ref="A2:L2"/>
    <mergeCell ref="A1:L1"/>
    <mergeCell ref="A4:E4"/>
    <mergeCell ref="A7:E7"/>
    <mergeCell ref="G4:L4"/>
    <mergeCell ref="A6:E6"/>
    <mergeCell ref="G6:L6"/>
    <mergeCell ref="J9:L9"/>
    <mergeCell ref="G7:L7"/>
    <mergeCell ref="A8:L8"/>
    <mergeCell ref="A3:E3"/>
    <mergeCell ref="G3:L3"/>
    <mergeCell ref="A9:A10"/>
    <mergeCell ref="B9:B10"/>
    <mergeCell ref="C9:C10"/>
    <mergeCell ref="D9:D10"/>
    <mergeCell ref="G9:G10"/>
    <mergeCell ref="H9:I9"/>
    <mergeCell ref="A5:E5"/>
    <mergeCell ref="G5:L5"/>
    <mergeCell ref="F9:F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 scaleWithDoc="0">
    <oddHeader>&amp;R&amp;"Times New Roman,Félkövér"A VII/573-1/2024. iktatószámú előterjesztés 5. melléklete,
 a VII/787-1/2023. iktatószámú előterjesztés 1.b./ mellékletének módosítása</oddHeader>
    <oddFooter>&amp;L&amp;P/&amp;N oldal&amp;R&amp;D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F742F8-28FA-480C-8630-FD3BC3390E1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ab740a9-ff2b-4a2a-91a9-75503308eb31"/>
    <ds:schemaRef ds:uri="5d7d8917-86dc-4c46-8820-bf6d129d834a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FP </vt:lpstr>
      <vt:lpstr>'FP '!Nyomtatási_cím</vt:lpstr>
      <vt:lpstr>'FP '!Nyomtatási_terület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2024-07-29T05:55:59Z</cp:lastPrinted>
  <dcterms:created xsi:type="dcterms:W3CDTF">2014-07-29T15:02:32Z</dcterms:created>
  <dcterms:modified xsi:type="dcterms:W3CDTF">2024-08-30T11:14:50Z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